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ICH\bich\luu\NƯƠC THAI\TRAM QUAN TRAC NMNT\gửi a Hai so lieu hang thang\Thông số TQT 2024\"/>
    </mc:Choice>
  </mc:AlternateContent>
  <bookViews>
    <workbookView xWindow="0" yWindow="0" windowWidth="20400" windowHeight="7650" tabRatio="623"/>
  </bookViews>
  <sheets>
    <sheet name="THANG 1.2024" sheetId="3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3" l="1"/>
  <c r="E35" i="33" l="1"/>
  <c r="F36" i="33"/>
  <c r="C35" i="33" l="1"/>
  <c r="D35" i="33" l="1"/>
  <c r="D36" i="33" s="1"/>
  <c r="C36" i="33"/>
  <c r="E36" i="33"/>
  <c r="B35" i="33" l="1"/>
  <c r="B36" i="33" s="1"/>
  <c r="E3" i="33" l="1"/>
  <c r="D3" i="33"/>
  <c r="C3" i="33"/>
</calcChain>
</file>

<file path=xl/sharedStrings.xml><?xml version="1.0" encoding="utf-8"?>
<sst xmlns="http://schemas.openxmlformats.org/spreadsheetml/2006/main" count="13" uniqueCount="13">
  <si>
    <t>COD
(mg/l)</t>
  </si>
  <si>
    <t>TSS
(mg/l)</t>
  </si>
  <si>
    <t>Ngày tháng</t>
  </si>
  <si>
    <t>Bình quân/tháng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</si>
  <si>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</si>
  <si>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</si>
  <si>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t>Tổng</t>
  </si>
  <si>
    <t>Giá trị giới hạn được cấp phép</t>
  </si>
  <si>
    <t>6-9</t>
  </si>
  <si>
    <t>BẢNG SỐ LIỆU QUAN TRẮC NƯỚC THẢI TỰ ĐỘNG THÁNG 1/2024</t>
  </si>
  <si>
    <t>0,1</t>
  </si>
  <si>
    <r>
      <t>***</t>
    </r>
    <r>
      <rPr>
        <b/>
        <u/>
        <sz val="13"/>
        <color theme="1"/>
        <rFont val="Times New Roman"/>
        <family val="1"/>
      </rPr>
      <t>Ghi chú</t>
    </r>
    <r>
      <rPr>
        <sz val="13"/>
        <color theme="1"/>
        <rFont val="Times New Roman"/>
        <family val="1"/>
      </rPr>
      <t xml:space="preserve"> :
       Điện cực pH bị hỏng ngày 1/12/2023, thay điện cực pH ngày 23/1/2024 ; thay Logger mới ngày 25/1/2024;(số liệu pH, COD, TSS đo kiểm tra từ phòng thí nghiệm )</t>
    </r>
  </si>
  <si>
    <t>pH 
(Phòng Thí nghiệm)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</si>
</sst>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#,##0.0"/>
    <numFmt numFmtId="167" formatCode="dd\-mm\-yyyy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8" fontId="6" fillId="0" borderId="6" xfId="0" applyNumberFormat="1" applyFont="1" applyBorder="1" applyAlignment="1">
      <alignment horizontal="center" vertical="center"/>
    </xf>
    <xf numFmtId="168" fontId="6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2" xfId="0" quotePrefix="1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8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38" sqref="D38"/>
    </sheetView>
  </sheetViews>
  <sheetFormatPr defaultRowHeight="16.5" x14ac:dyDescent="0.25"/>
  <cols>
    <col min="1" max="1" width="36" style="3" customWidth="1"/>
    <col min="2" max="2" width="22" style="2" customWidth="1"/>
    <col min="3" max="3" width="16.42578125" style="2" customWidth="1"/>
    <col min="4" max="4" width="14.42578125" style="2" customWidth="1"/>
    <col min="5" max="5" width="10.140625" style="2" customWidth="1"/>
    <col min="6" max="6" width="25.85546875" style="2" customWidth="1"/>
    <col min="7" max="16384" width="9.140625" style="2"/>
  </cols>
  <sheetData>
    <row r="1" spans="1:6" ht="28.5" customHeight="1" x14ac:dyDescent="0.25">
      <c r="A1" s="36" t="s">
        <v>9</v>
      </c>
      <c r="B1" s="36"/>
      <c r="C1" s="36"/>
      <c r="D1" s="36"/>
      <c r="E1" s="36"/>
      <c r="F1" s="36"/>
    </row>
    <row r="2" spans="1:6" ht="56.25" customHeight="1" x14ac:dyDescent="0.25">
      <c r="A2" s="17" t="s">
        <v>2</v>
      </c>
      <c r="B2" s="18" t="s">
        <v>4</v>
      </c>
      <c r="C2" s="18" t="s">
        <v>0</v>
      </c>
      <c r="D2" s="18" t="s">
        <v>1</v>
      </c>
      <c r="E2" s="1" t="s">
        <v>5</v>
      </c>
      <c r="F2" s="18" t="s">
        <v>12</v>
      </c>
    </row>
    <row r="3" spans="1:6" ht="15" customHeight="1" thickBot="1" x14ac:dyDescent="0.3">
      <c r="A3" s="22" t="s">
        <v>7</v>
      </c>
      <c r="B3" s="23"/>
      <c r="C3" s="23">
        <f>75*0.9</f>
        <v>67.5</v>
      </c>
      <c r="D3" s="23">
        <f>50*0.9</f>
        <v>45</v>
      </c>
      <c r="E3" s="23">
        <f>5*0.9</f>
        <v>4.5</v>
      </c>
      <c r="F3" s="24" t="s">
        <v>8</v>
      </c>
    </row>
    <row r="4" spans="1:6" ht="14.25" customHeight="1" x14ac:dyDescent="0.25">
      <c r="A4" s="25">
        <v>45292</v>
      </c>
      <c r="B4" s="26">
        <v>3845.3416666666662</v>
      </c>
      <c r="C4" s="27">
        <v>47.73020833333328</v>
      </c>
      <c r="D4" s="26">
        <v>19.5</v>
      </c>
      <c r="E4" s="27">
        <v>9.9652777777778256E-2</v>
      </c>
      <c r="F4" s="28">
        <v>7.3</v>
      </c>
    </row>
    <row r="5" spans="1:6" ht="14.25" customHeight="1" x14ac:dyDescent="0.25">
      <c r="A5" s="8">
        <v>45293</v>
      </c>
      <c r="B5" s="5">
        <v>3786.4744186046505</v>
      </c>
      <c r="C5" s="5">
        <v>46.5</v>
      </c>
      <c r="D5" s="5">
        <v>22.5</v>
      </c>
      <c r="E5" s="6">
        <v>0.1</v>
      </c>
      <c r="F5" s="19">
        <v>7.3</v>
      </c>
    </row>
    <row r="6" spans="1:6" ht="14.25" customHeight="1" x14ac:dyDescent="0.25">
      <c r="A6" s="8">
        <v>45294</v>
      </c>
      <c r="B6" s="5">
        <v>4109.1750000000029</v>
      </c>
      <c r="C6" s="5">
        <v>46.230208333333309</v>
      </c>
      <c r="D6" s="5">
        <v>20.100000000000001</v>
      </c>
      <c r="E6" s="6">
        <v>0.1</v>
      </c>
      <c r="F6" s="19">
        <v>7.55</v>
      </c>
    </row>
    <row r="7" spans="1:6" ht="14.25" customHeight="1" x14ac:dyDescent="0.25">
      <c r="A7" s="8">
        <v>45295</v>
      </c>
      <c r="B7" s="5">
        <v>3899.8749999999991</v>
      </c>
      <c r="C7" s="5">
        <v>35.856597222222199</v>
      </c>
      <c r="D7" s="5">
        <v>20.5</v>
      </c>
      <c r="E7" s="6">
        <v>0.1</v>
      </c>
      <c r="F7" s="19">
        <v>7.62</v>
      </c>
    </row>
    <row r="8" spans="1:6" ht="14.25" customHeight="1" x14ac:dyDescent="0.25">
      <c r="A8" s="8">
        <v>45296</v>
      </c>
      <c r="B8" s="5">
        <v>4081.2583333333369</v>
      </c>
      <c r="C8" s="5">
        <v>32.082986111111126</v>
      </c>
      <c r="D8" s="5">
        <v>20.9</v>
      </c>
      <c r="E8" s="6" t="s">
        <v>10</v>
      </c>
      <c r="F8" s="19">
        <v>7.58</v>
      </c>
    </row>
    <row r="9" spans="1:6" ht="14.25" customHeight="1" x14ac:dyDescent="0.25">
      <c r="A9" s="8">
        <v>45297</v>
      </c>
      <c r="B9" s="5">
        <v>4079.0583333333334</v>
      </c>
      <c r="C9" s="5">
        <v>31.387152777777796</v>
      </c>
      <c r="D9" s="5">
        <v>10.6</v>
      </c>
      <c r="E9" s="6">
        <v>0.1</v>
      </c>
      <c r="F9" s="19">
        <v>7.4</v>
      </c>
    </row>
    <row r="10" spans="1:6" ht="14.25" customHeight="1" x14ac:dyDescent="0.25">
      <c r="A10" s="8">
        <v>45298</v>
      </c>
      <c r="B10" s="5">
        <v>3960.2749999999987</v>
      </c>
      <c r="C10" s="5">
        <v>37.995486111111113</v>
      </c>
      <c r="D10" s="5">
        <v>16</v>
      </c>
      <c r="E10" s="6">
        <v>0.1</v>
      </c>
      <c r="F10" s="19">
        <v>7.43</v>
      </c>
    </row>
    <row r="11" spans="1:6" ht="14.25" customHeight="1" x14ac:dyDescent="0.25">
      <c r="A11" s="8">
        <v>45299</v>
      </c>
      <c r="B11" s="5">
        <v>4019.4749999999976</v>
      </c>
      <c r="C11" s="5">
        <v>26.453124999999996</v>
      </c>
      <c r="D11" s="5">
        <v>4.5</v>
      </c>
      <c r="E11" s="6">
        <v>0.1</v>
      </c>
      <c r="F11" s="19">
        <v>7.45</v>
      </c>
    </row>
    <row r="12" spans="1:6" ht="14.25" customHeight="1" x14ac:dyDescent="0.25">
      <c r="A12" s="8">
        <v>45300</v>
      </c>
      <c r="B12" s="5">
        <v>4080.0999999999976</v>
      </c>
      <c r="C12" s="11">
        <v>32.842708333333356</v>
      </c>
      <c r="D12" s="5">
        <v>7.8</v>
      </c>
      <c r="E12" s="6">
        <v>0.1</v>
      </c>
      <c r="F12" s="19">
        <v>7.56</v>
      </c>
    </row>
    <row r="13" spans="1:6" ht="12.75" customHeight="1" x14ac:dyDescent="0.25">
      <c r="A13" s="8">
        <v>45301</v>
      </c>
      <c r="B13" s="5">
        <v>4071.4416666666648</v>
      </c>
      <c r="C13" s="5">
        <v>34.1</v>
      </c>
      <c r="D13" s="5">
        <v>15.6</v>
      </c>
      <c r="E13" s="6">
        <v>0.1</v>
      </c>
      <c r="F13" s="19">
        <v>7.1</v>
      </c>
    </row>
    <row r="14" spans="1:6" ht="14.25" customHeight="1" x14ac:dyDescent="0.25">
      <c r="A14" s="8">
        <v>45302</v>
      </c>
      <c r="B14" s="5">
        <v>4185.3166666666684</v>
      </c>
      <c r="C14" s="5">
        <v>34.229861111111084</v>
      </c>
      <c r="D14" s="5">
        <v>21.6</v>
      </c>
      <c r="E14" s="31">
        <v>0.16</v>
      </c>
      <c r="F14" s="19">
        <v>7.5</v>
      </c>
    </row>
    <row r="15" spans="1:6" ht="14.25" customHeight="1" x14ac:dyDescent="0.25">
      <c r="A15" s="8">
        <v>45303</v>
      </c>
      <c r="B15" s="5">
        <v>4063.9916666666668</v>
      </c>
      <c r="C15" s="29">
        <v>36.5</v>
      </c>
      <c r="D15" s="5">
        <v>21.8</v>
      </c>
      <c r="E15" s="31">
        <v>1.52</v>
      </c>
      <c r="F15" s="19">
        <v>7.8</v>
      </c>
    </row>
    <row r="16" spans="1:6" ht="14.25" customHeight="1" x14ac:dyDescent="0.25">
      <c r="A16" s="8">
        <v>45304</v>
      </c>
      <c r="B16" s="5">
        <v>4089.9666666666703</v>
      </c>
      <c r="C16" s="5">
        <v>16.389583333333334</v>
      </c>
      <c r="D16" s="29">
        <v>15.5</v>
      </c>
      <c r="E16" s="31">
        <v>0.1</v>
      </c>
      <c r="F16" s="19">
        <v>7.33</v>
      </c>
    </row>
    <row r="17" spans="1:6" ht="14.25" customHeight="1" x14ac:dyDescent="0.25">
      <c r="A17" s="8">
        <v>45305</v>
      </c>
      <c r="B17" s="5">
        <v>3759.5583333333307</v>
      </c>
      <c r="C17" s="5">
        <v>15.269097222222229</v>
      </c>
      <c r="D17" s="5">
        <v>15.5</v>
      </c>
      <c r="E17" s="31">
        <v>0.1</v>
      </c>
      <c r="F17" s="19">
        <v>7.85</v>
      </c>
    </row>
    <row r="18" spans="1:6" ht="14.25" customHeight="1" x14ac:dyDescent="0.25">
      <c r="A18" s="8">
        <v>45306</v>
      </c>
      <c r="B18" s="5">
        <v>4048.0083333333309</v>
      </c>
      <c r="C18" s="5">
        <v>14.440972222222221</v>
      </c>
      <c r="D18" s="5">
        <v>14.9</v>
      </c>
      <c r="E18" s="31">
        <v>0.1</v>
      </c>
      <c r="F18" s="20">
        <v>7.28</v>
      </c>
    </row>
    <row r="19" spans="1:6" ht="14.25" customHeight="1" x14ac:dyDescent="0.25">
      <c r="A19" s="8">
        <v>45307</v>
      </c>
      <c r="B19" s="5">
        <v>4045.4083333333328</v>
      </c>
      <c r="C19" s="5">
        <v>14.5</v>
      </c>
      <c r="D19" s="5">
        <v>20.5</v>
      </c>
      <c r="E19" s="31">
        <v>0.1</v>
      </c>
      <c r="F19" s="19">
        <v>7.75</v>
      </c>
    </row>
    <row r="20" spans="1:6" ht="14.25" customHeight="1" x14ac:dyDescent="0.25">
      <c r="A20" s="8">
        <v>45308</v>
      </c>
      <c r="B20" s="10">
        <v>4060.9333333333352</v>
      </c>
      <c r="C20" s="5">
        <v>16.600000000000001</v>
      </c>
      <c r="D20" s="5">
        <v>15.8</v>
      </c>
      <c r="E20" s="31">
        <v>0.1</v>
      </c>
      <c r="F20" s="19">
        <v>7.54</v>
      </c>
    </row>
    <row r="21" spans="1:6" ht="14.25" customHeight="1" x14ac:dyDescent="0.25">
      <c r="A21" s="8">
        <v>45309</v>
      </c>
      <c r="B21" s="10">
        <v>4032.5249999999996</v>
      </c>
      <c r="C21" s="5">
        <v>11.502430555555552</v>
      </c>
      <c r="D21" s="5">
        <v>22.7</v>
      </c>
      <c r="E21" s="31">
        <v>0.1</v>
      </c>
      <c r="F21" s="19">
        <v>7.55</v>
      </c>
    </row>
    <row r="22" spans="1:6" ht="14.25" customHeight="1" x14ac:dyDescent="0.25">
      <c r="A22" s="8">
        <v>45310</v>
      </c>
      <c r="B22" s="5">
        <v>4109.7750000000015</v>
      </c>
      <c r="C22" s="5">
        <v>13.443055555555551</v>
      </c>
      <c r="D22" s="9">
        <v>28.7</v>
      </c>
      <c r="E22" s="31">
        <v>0.1</v>
      </c>
      <c r="F22" s="19">
        <v>7.1</v>
      </c>
    </row>
    <row r="23" spans="1:6" ht="14.25" customHeight="1" x14ac:dyDescent="0.25">
      <c r="A23" s="8">
        <v>45311</v>
      </c>
      <c r="B23" s="5">
        <v>4055.4499999999985</v>
      </c>
      <c r="C23" s="5">
        <v>10.492361111111101</v>
      </c>
      <c r="D23" s="30">
        <v>24.5</v>
      </c>
      <c r="E23" s="31">
        <v>0.1</v>
      </c>
      <c r="F23" s="19">
        <v>7</v>
      </c>
    </row>
    <row r="24" spans="1:6" ht="14.25" customHeight="1" x14ac:dyDescent="0.25">
      <c r="A24" s="8">
        <v>45312</v>
      </c>
      <c r="B24" s="5">
        <v>3946.5750000000007</v>
      </c>
      <c r="C24" s="5">
        <v>12.237847222222221</v>
      </c>
      <c r="D24" s="21">
        <v>29.2</v>
      </c>
      <c r="E24" s="31">
        <v>0.1</v>
      </c>
      <c r="F24" s="19">
        <v>7.53</v>
      </c>
    </row>
    <row r="25" spans="1:6" ht="14.25" customHeight="1" x14ac:dyDescent="0.25">
      <c r="A25" s="8">
        <v>45313</v>
      </c>
      <c r="B25" s="5">
        <v>4040.4166666666683</v>
      </c>
      <c r="C25" s="5">
        <v>11.888888888888882</v>
      </c>
      <c r="D25" s="11">
        <v>29.9</v>
      </c>
      <c r="E25" s="31">
        <v>0.1</v>
      </c>
      <c r="F25" s="19">
        <v>7.58</v>
      </c>
    </row>
    <row r="26" spans="1:6" ht="14.25" customHeight="1" x14ac:dyDescent="0.25">
      <c r="A26" s="8">
        <v>45314</v>
      </c>
      <c r="B26" s="5">
        <v>4075.7851094890489</v>
      </c>
      <c r="C26" s="5">
        <v>37.5</v>
      </c>
      <c r="D26" s="10">
        <v>24.5</v>
      </c>
      <c r="E26" s="32">
        <v>0.33</v>
      </c>
      <c r="F26" s="19">
        <v>7.61</v>
      </c>
    </row>
    <row r="27" spans="1:6" ht="14.25" customHeight="1" x14ac:dyDescent="0.25">
      <c r="A27" s="8">
        <v>45315</v>
      </c>
      <c r="B27" s="5">
        <v>3133.9311827956999</v>
      </c>
      <c r="C27" s="5">
        <v>29.5</v>
      </c>
      <c r="D27" s="5">
        <v>25.5</v>
      </c>
      <c r="E27" s="33">
        <v>1.03</v>
      </c>
      <c r="F27" s="19">
        <v>7.19</v>
      </c>
    </row>
    <row r="28" spans="1:6" ht="14.25" customHeight="1" x14ac:dyDescent="0.25">
      <c r="A28" s="8">
        <v>45316</v>
      </c>
      <c r="B28" s="10">
        <v>4122.4369892473096</v>
      </c>
      <c r="C28" s="5">
        <v>34.6</v>
      </c>
      <c r="D28" s="5">
        <v>20.3</v>
      </c>
      <c r="E28" s="6">
        <v>1.94</v>
      </c>
      <c r="F28" s="19">
        <v>7.2</v>
      </c>
    </row>
    <row r="29" spans="1:6" ht="14.25" customHeight="1" x14ac:dyDescent="0.25">
      <c r="A29" s="8">
        <v>45317</v>
      </c>
      <c r="B29" s="5">
        <v>2331.4083333333328</v>
      </c>
      <c r="C29" s="5">
        <v>23.8</v>
      </c>
      <c r="D29" s="5">
        <v>26.5</v>
      </c>
      <c r="E29" s="6">
        <v>0.18</v>
      </c>
      <c r="F29" s="19">
        <v>7.1</v>
      </c>
    </row>
    <row r="30" spans="1:6" ht="14.25" customHeight="1" x14ac:dyDescent="0.25">
      <c r="A30" s="8">
        <v>45318</v>
      </c>
      <c r="B30" s="5">
        <v>4051.8166666666648</v>
      </c>
      <c r="C30" s="5">
        <v>22.609722222222217</v>
      </c>
      <c r="D30" s="5">
        <v>30.9</v>
      </c>
      <c r="E30" s="6">
        <v>0</v>
      </c>
      <c r="F30" s="19">
        <v>7.12</v>
      </c>
    </row>
    <row r="31" spans="1:6" ht="14.25" customHeight="1" x14ac:dyDescent="0.25">
      <c r="A31" s="8">
        <v>45319</v>
      </c>
      <c r="B31" s="5">
        <v>3825.7583333333314</v>
      </c>
      <c r="C31" s="5">
        <v>12.876041666666675</v>
      </c>
      <c r="D31" s="5">
        <v>25.4</v>
      </c>
      <c r="E31" s="6">
        <v>0</v>
      </c>
      <c r="F31" s="19">
        <v>7.18</v>
      </c>
    </row>
    <row r="32" spans="1:6" ht="14.25" customHeight="1" x14ac:dyDescent="0.25">
      <c r="A32" s="8">
        <v>45320</v>
      </c>
      <c r="B32" s="9">
        <v>3871.2750000000019</v>
      </c>
      <c r="C32" s="5">
        <v>20.890277777777779</v>
      </c>
      <c r="D32" s="9">
        <v>24.6</v>
      </c>
      <c r="E32" s="6">
        <v>1.27</v>
      </c>
      <c r="F32" s="19">
        <v>6.81</v>
      </c>
    </row>
    <row r="33" spans="1:6" ht="14.25" customHeight="1" x14ac:dyDescent="0.25">
      <c r="A33" s="8">
        <v>45321</v>
      </c>
      <c r="B33" s="9">
        <v>4085.9249999999984</v>
      </c>
      <c r="C33" s="5">
        <v>21.236458333333328</v>
      </c>
      <c r="D33" s="11">
        <v>18.7</v>
      </c>
      <c r="E33" s="6">
        <v>2.5</v>
      </c>
      <c r="F33" s="19">
        <v>7.09</v>
      </c>
    </row>
    <row r="34" spans="1:6" ht="14.25" customHeight="1" x14ac:dyDescent="0.25">
      <c r="A34" s="8">
        <v>45322</v>
      </c>
      <c r="B34" s="21">
        <v>3943.2483333333294</v>
      </c>
      <c r="C34" s="5">
        <v>44.984572916666657</v>
      </c>
      <c r="D34" s="11">
        <v>16.600000000000001</v>
      </c>
      <c r="E34" s="6">
        <v>0.1</v>
      </c>
      <c r="F34" s="19">
        <v>7.3</v>
      </c>
    </row>
    <row r="35" spans="1:6" ht="14.25" customHeight="1" x14ac:dyDescent="0.25">
      <c r="A35" s="4" t="s">
        <v>6</v>
      </c>
      <c r="B35" s="35">
        <f>SUM(B4:B34)</f>
        <v>121811.98436680337</v>
      </c>
      <c r="C35" s="12">
        <f>SUM(C4:C34)</f>
        <v>826.66964236111096</v>
      </c>
      <c r="D35" s="12">
        <f>SUM(D4:D34)</f>
        <v>631.6</v>
      </c>
      <c r="E35" s="34">
        <f>SUM(E4:E34)</f>
        <v>10.929652777777779</v>
      </c>
      <c r="F35" s="13">
        <f>SUM(F4:F34)</f>
        <v>228.70000000000002</v>
      </c>
    </row>
    <row r="36" spans="1:6" ht="14.25" customHeight="1" thickBot="1" x14ac:dyDescent="0.3">
      <c r="A36" s="7" t="s">
        <v>3</v>
      </c>
      <c r="B36" s="14">
        <f>B35/31</f>
        <v>3929.4188505420443</v>
      </c>
      <c r="C36" s="14">
        <f>C35/31</f>
        <v>26.666762656810032</v>
      </c>
      <c r="D36" s="14">
        <f>D35/31</f>
        <v>20.374193548387098</v>
      </c>
      <c r="E36" s="15">
        <f>E35/31</f>
        <v>0.35256944444444449</v>
      </c>
      <c r="F36" s="16">
        <f>F35/31</f>
        <v>7.3774193548387101</v>
      </c>
    </row>
    <row r="37" spans="1:6" ht="54.75" customHeight="1" x14ac:dyDescent="0.25">
      <c r="A37" s="37" t="s">
        <v>11</v>
      </c>
      <c r="B37" s="37"/>
      <c r="C37" s="37"/>
      <c r="D37" s="37"/>
      <c r="E37" s="37"/>
      <c r="F37" s="37"/>
    </row>
  </sheetData>
  <mergeCells count="2">
    <mergeCell ref="A1:F1"/>
    <mergeCell ref="A37:F37"/>
  </mergeCells>
  <pageMargins left="0.95" right="0.2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THANG 1.2024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2024-03-27T08:11:57Z</cp:lastPrinted>
  <dcterms:created xsi:type="dcterms:W3CDTF">2022-01-17T06:20:06Z</dcterms:created>
  <dcterms:modified xsi:type="dcterms:W3CDTF">2024-07-12T08:48:13Z</dcterms:modified>
</cp:coreProperties>
</file>